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I:\Skupiny\VRI\P2\OPR\MB Sahara, obnova vodovodu\PŘÍPRAVA\13 ZAKÁZKY\REALIZACE\DODAVATELÉ\01 Zadávací dokumentace\b2) Kolomuty projektová dokumentace\"/>
    </mc:Choice>
  </mc:AlternateContent>
  <xr:revisionPtr revIDLastSave="0" documentId="13_ncr:1_{F9C53DC1-C564-445B-8C3A-D08A021D71AA}" xr6:coauthVersionLast="36" xr6:coauthVersionMax="47" xr10:uidLastSave="{00000000-0000-0000-0000-000000000000}"/>
  <bookViews>
    <workbookView xWindow="0" yWindow="0" windowWidth="17445" windowHeight="11280" xr2:uid="{00000000-000D-0000-FFFF-FFFF00000000}"/>
  </bookViews>
  <sheets>
    <sheet name="Kolomuty oprava KNL" sheetId="2" r:id="rId1"/>
  </sheets>
  <definedNames>
    <definedName name="_xlnm.Print_Area" localSheetId="0">'Kolomuty oprava KNL'!$A$1:$E$40</definedName>
  </definedNames>
  <calcPr calcId="191029"/>
</workbook>
</file>

<file path=xl/calcChain.xml><?xml version="1.0" encoding="utf-8"?>
<calcChain xmlns="http://schemas.openxmlformats.org/spreadsheetml/2006/main">
  <c r="G33" i="2" l="1"/>
  <c r="G24" i="2" l="1"/>
  <c r="G15" i="2"/>
  <c r="G12" i="2"/>
  <c r="G8" i="2"/>
  <c r="G6" i="2" l="1"/>
  <c r="G7" i="2"/>
  <c r="G9" i="2"/>
  <c r="G10" i="2"/>
  <c r="G11" i="2"/>
  <c r="G13" i="2"/>
  <c r="G14" i="2"/>
  <c r="G16" i="2"/>
  <c r="G17" i="2"/>
  <c r="G18" i="2"/>
  <c r="G19" i="2"/>
  <c r="G20" i="2"/>
  <c r="G21" i="2"/>
  <c r="G22" i="2"/>
  <c r="G23" i="2"/>
  <c r="G25" i="2"/>
  <c r="G26" i="2"/>
  <c r="G28" i="2"/>
  <c r="G31" i="2"/>
  <c r="G32" i="2"/>
  <c r="G5" i="2" l="1"/>
  <c r="G30" i="2"/>
</calcChain>
</file>

<file path=xl/sharedStrings.xml><?xml version="1.0" encoding="utf-8"?>
<sst xmlns="http://schemas.openxmlformats.org/spreadsheetml/2006/main" count="152" uniqueCount="93">
  <si>
    <t>1</t>
  </si>
  <si>
    <t>2</t>
  </si>
  <si>
    <t>4</t>
  </si>
  <si>
    <t>512</t>
  </si>
  <si>
    <t>1296825573</t>
  </si>
  <si>
    <t>-1649351731</t>
  </si>
  <si>
    <t>3</t>
  </si>
  <si>
    <t>-1097614675</t>
  </si>
  <si>
    <t>5</t>
  </si>
  <si>
    <t>1860263545</t>
  </si>
  <si>
    <t>6</t>
  </si>
  <si>
    <t>678932594</t>
  </si>
  <si>
    <t>7</t>
  </si>
  <si>
    <t>1690429489</t>
  </si>
  <si>
    <t>8</t>
  </si>
  <si>
    <t>-1695489345</t>
  </si>
  <si>
    <t>9</t>
  </si>
  <si>
    <t>-680090394</t>
  </si>
  <si>
    <t>10</t>
  </si>
  <si>
    <t>-1851764965</t>
  </si>
  <si>
    <t>-2076454695</t>
  </si>
  <si>
    <t>-1752930959</t>
  </si>
  <si>
    <t>746038347</t>
  </si>
  <si>
    <t>-1937506704</t>
  </si>
  <si>
    <t>-128458497</t>
  </si>
  <si>
    <t>-1299651019</t>
  </si>
  <si>
    <t>-2140586518</t>
  </si>
  <si>
    <t>-831448243</t>
  </si>
  <si>
    <t>205124404</t>
  </si>
  <si>
    <t>1024</t>
  </si>
  <si>
    <t>1127214594</t>
  </si>
  <si>
    <t>-1463030214</t>
  </si>
  <si>
    <t>Úsek KNL stoky</t>
  </si>
  <si>
    <t>Číslo opravy</t>
  </si>
  <si>
    <t>Kolomuty, oprava kanalizace / SOUPIS OPRAV</t>
  </si>
  <si>
    <t>6558-6558A staničení 17,35 m</t>
  </si>
  <si>
    <t>Oprava prasklého potrubí přípojky</t>
  </si>
  <si>
    <t>6557A-6557B staničení 14,20 m</t>
  </si>
  <si>
    <t>6557A-6557B staničení 15,73 m</t>
  </si>
  <si>
    <t>Oprava netěsného napojení vložky přípojky</t>
  </si>
  <si>
    <t>6557A-6557B staničení 24,80 m</t>
  </si>
  <si>
    <t>Popis odstraňované závady na KNL</t>
  </si>
  <si>
    <t>6557A-6557B staničení 41,37 m</t>
  </si>
  <si>
    <t>6557A-6557B staničení 49,03 m</t>
  </si>
  <si>
    <t>Dno kynety RŠ je níže než dno potrubí</t>
  </si>
  <si>
    <t>6557A-6557B staničení 49,27 m</t>
  </si>
  <si>
    <t>Zanešená přípojka</t>
  </si>
  <si>
    <t>vyčistí VaK MB / P7</t>
  </si>
  <si>
    <t>Oprava netěsnosti spoje stoky vlivem ovality potrubí</t>
  </si>
  <si>
    <t>6556-6556A staničení 23,29 m</t>
  </si>
  <si>
    <t>6556-6556A staničení 29,19 m</t>
  </si>
  <si>
    <t>6556-6556A staničení 34,26 m</t>
  </si>
  <si>
    <t>6555-6555A staničení 7,23 m</t>
  </si>
  <si>
    <t>6555-6555A staničení 22,32 m</t>
  </si>
  <si>
    <t>6555-655B staničení 17,71 m</t>
  </si>
  <si>
    <t>6555-655B staničení 39,50 m</t>
  </si>
  <si>
    <t>6554B-6554C staničení 1,18 m</t>
  </si>
  <si>
    <t>6554B-6554C staničení 7,19 m</t>
  </si>
  <si>
    <t>6554-6554A staničení 19,46 m</t>
  </si>
  <si>
    <t>6553-6553A staničení 23,95 m</t>
  </si>
  <si>
    <t>6553-6553A staničení 25,35 m</t>
  </si>
  <si>
    <t>Netěsnost RŠ</t>
  </si>
  <si>
    <t>6553A-6553B staničení 0,00 m</t>
  </si>
  <si>
    <t>6552-6552A staničení 16,84 m</t>
  </si>
  <si>
    <t>6553A-6553B staničení 41,48 m</t>
  </si>
  <si>
    <t>6553A-6553B staničení 16,70 m</t>
  </si>
  <si>
    <t>Netěsné napojení trouby do šachtového dna RŠ</t>
  </si>
  <si>
    <t>Číslo stoky</t>
  </si>
  <si>
    <t>Stoka S7</t>
  </si>
  <si>
    <t>Stoka S6</t>
  </si>
  <si>
    <t>Stoka S5</t>
  </si>
  <si>
    <t>Stoka S4</t>
  </si>
  <si>
    <t>Stoka S3</t>
  </si>
  <si>
    <t>Stoka S2</t>
  </si>
  <si>
    <t>Stoka S1</t>
  </si>
  <si>
    <t>Stoka S8</t>
  </si>
  <si>
    <t>komplertní zemní práce 2,5m*2m*2m; osazení univerzálního mechanického sedla REXCOM CITY typ 1432658; bez obnovy živičných vrstev</t>
  </si>
  <si>
    <t>Popis způsobu odstranění závady na KNL k ocenění</t>
  </si>
  <si>
    <t>kompletní zemní práce 2,5m*2m*2m a výměna potrubí DN150 výřezem cca 1,5 m; obnova povrchu 250 mm kameniva frakce 0-63 se 100 mm živičného recyklátu</t>
  </si>
  <si>
    <t>kompletní zemní práce 2,5m*2m*2m; osazení univerzálního mechanického sedla REXCOM CITY typ 1432658; obnova povrchu 250 mm kameniva frakce 0-63 se 100 mm živičného recyklátu</t>
  </si>
  <si>
    <t>komplertní zemní práce 2,5m*2m*2m a výměna korugovaného potrubí DN250 výřezem cca 1,5m s vložením doměrku na manžety s vystřeďovacími kroužky; obnova povrchu 250 mm kameniva frakce 0-63 se 100 mm živičného recyklátu</t>
  </si>
  <si>
    <t>komplertní zemní práce 2,5m*2m*2m; osazení univerzálního mechanického sedla REXCOM CITY typ 1432658; obnova povrchu 250 mm kameniva frakce 0-63 se 100 mm živičného recyklátu</t>
  </si>
  <si>
    <t>komplertní zemní práce 2,5m*3m*2m; demontáž a opětovná montáž RŠ; obnova povrchu 250 mm kameniva frakce 0-63 se 100 mm živičného recyklátu</t>
  </si>
  <si>
    <t>komplertní zemní práce 2,5m*4m*2m; demontáž a opětovná montáž potrubí; obnova povrchu 250 mm kameniva frakce 0-63 se 100 mm živičného recyklátu</t>
  </si>
  <si>
    <t>* veškeré montážní práce</t>
  </si>
  <si>
    <t>* dodávka univerzálních mechanických sedel REXCOM CITY typ 1432658</t>
  </si>
  <si>
    <t>* dodávka nového korugovaného kanalizačního potrubí z PP s integrovaným hrdlem DN/ID 250 bude před nákupem ověřeno – do nabídky oceňte 6m Pipelife PP PRAGMA+ID DN/ID 250 mm, kruhová tuhost SN 10 / původní JUMBO se již nevyrábí</t>
  </si>
  <si>
    <t>PŘEDMĚTEM NABÍDKY NENÍ = NEOCEŇUJTE</t>
  </si>
  <si>
    <t>* obnova povrchů po zemích pracích = 250 mm kameniva frakce 0-63 se 100 mm živičného recyklátu</t>
  </si>
  <si>
    <t>PŘEDMĚTEM NABÍDKY JE = OCEŇTE</t>
  </si>
  <si>
    <t>* kompletní zemní práce - výkopy tř. 3, zásypy vyhovujícím výkopkem, 50 % výměna a likvikace výkopku</t>
  </si>
  <si>
    <t>* úhrada dle skutečnosti - DIO, dopravní značení, uzavírky, poplatky za zábory pozemků, mezideponie do 2 km pro uložení výkopku, písku, ...</t>
  </si>
  <si>
    <t>* ověření oprav kamerovou zkouškou se záznamem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</si>
</sst>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8"/>
      <name val="Arial CE"/>
      <family val="2"/>
    </font>
    <font>
      <sz val="10"/>
      <color rgb="FF969696"/>
      <name val="Arial CE"/>
    </font>
    <font>
      <sz val="10"/>
      <color rgb="FF003366"/>
      <name val="Arial CE"/>
    </font>
    <font>
      <sz val="8"/>
      <color rgb="FF003366"/>
      <name val="Arial CE"/>
    </font>
    <font>
      <sz val="9"/>
      <name val="Arial CE"/>
    </font>
    <font>
      <b/>
      <sz val="10"/>
      <color rgb="FF003366"/>
      <name val="Arial CE"/>
      <charset val="238"/>
    </font>
    <font>
      <b/>
      <sz val="9"/>
      <name val="Arial CE"/>
      <charset val="238"/>
    </font>
    <font>
      <b/>
      <sz val="10"/>
      <color theme="9" tint="-0.499984740745262"/>
      <name val="Arial"/>
      <family val="2"/>
      <charset val="238"/>
    </font>
    <font>
      <i/>
      <sz val="8"/>
      <name val="Arial CE"/>
      <charset val="238"/>
    </font>
    <font>
      <i/>
      <sz val="9"/>
      <name val="Arial CE"/>
      <charset val="238"/>
    </font>
    <font>
      <i/>
      <sz val="8"/>
      <color rgb="FF003366"/>
      <name val="Arial CE"/>
      <charset val="238"/>
    </font>
    <font>
      <strike/>
      <sz val="9"/>
      <name val="Arial CE"/>
    </font>
    <font>
      <i/>
      <strike/>
      <sz val="9"/>
      <name val="Arial CE"/>
    </font>
    <font>
      <b/>
      <sz val="8"/>
      <name val="Arial CE"/>
      <family val="2"/>
      <charset val="238"/>
    </font>
    <font>
      <b/>
      <sz val="8"/>
      <color theme="9" tint="-0.499984740745262"/>
      <name val="Arial Black"/>
      <family val="2"/>
      <charset val="238"/>
    </font>
    <font>
      <b/>
      <sz val="8"/>
      <color rgb="FFFF0000"/>
      <name val="Arial Black"/>
      <family val="2"/>
      <charset val="238"/>
    </font>
    <font>
      <b/>
      <sz val="14"/>
      <color theme="9" tint="-0.499984740745262"/>
      <name val="Arial Black"/>
      <family val="2"/>
      <charset val="238"/>
    </font>
    <font>
      <b/>
      <sz val="8"/>
      <color rgb="FF00B050"/>
      <name val="Arial Black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9" fillId="2" borderId="4" xfId="0" applyFont="1" applyFill="1" applyBorder="1" applyAlignment="1" applyProtection="1">
      <alignment horizontal="left" vertical="center" wrapText="1"/>
      <protection locked="0"/>
    </xf>
    <xf numFmtId="0" fontId="11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Alignment="1">
      <alignment vertical="center"/>
    </xf>
    <xf numFmtId="49" fontId="6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4" xfId="0" applyNumberFormat="1" applyFont="1" applyBorder="1" applyAlignment="1" applyProtection="1">
      <alignment horizontal="left" vertical="center" wrapText="1"/>
      <protection locked="0"/>
    </xf>
    <xf numFmtId="49" fontId="6" fillId="3" borderId="4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>
      <alignment horizontal="left" vertical="center"/>
    </xf>
    <xf numFmtId="0" fontId="0" fillId="0" borderId="4" xfId="0" applyBorder="1" applyAlignment="1" applyProtection="1">
      <alignment horizontal="left" vertical="center"/>
      <protection locked="0"/>
    </xf>
    <xf numFmtId="4" fontId="0" fillId="0" borderId="0" xfId="0" applyNumberFormat="1" applyAlignment="1">
      <alignment horizontal="left" vertical="center"/>
    </xf>
    <xf numFmtId="0" fontId="17" fillId="0" borderId="0" xfId="0" applyFont="1" applyAlignment="1">
      <alignment horizontal="left"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showGridLines="0" tabSelected="1" zoomScaleNormal="100" workbookViewId="0">
      <selection activeCell="B37" sqref="B37:E37"/>
    </sheetView>
  </sheetViews>
  <sheetFormatPr defaultRowHeight="12.75" x14ac:dyDescent="0.2"/>
  <cols>
    <col min="1" max="1" width="10.5" style="29" customWidth="1"/>
    <col min="2" max="2" width="11" style="8" customWidth="1"/>
    <col min="3" max="3" width="18.5" style="22" customWidth="1"/>
    <col min="4" max="4" width="48.83203125" style="8" customWidth="1"/>
    <col min="5" max="5" width="56.33203125" style="13" customWidth="1"/>
    <col min="6" max="6" width="22.33203125" style="8" hidden="1" customWidth="1"/>
    <col min="7" max="9" width="9.33203125" style="8" hidden="1"/>
    <col min="10" max="16384" width="9.33203125" style="8"/>
  </cols>
  <sheetData>
    <row r="1" spans="1:9" ht="6.95" customHeight="1" x14ac:dyDescent="0.2"/>
    <row r="2" spans="1:9" ht="35.25" customHeight="1" x14ac:dyDescent="0.2">
      <c r="B2" s="2"/>
    </row>
    <row r="3" spans="1:9" ht="27" customHeight="1" x14ac:dyDescent="0.2">
      <c r="A3" s="44" t="s">
        <v>34</v>
      </c>
      <c r="B3" s="44"/>
      <c r="C3" s="44"/>
      <c r="D3" s="44"/>
      <c r="E3" s="44"/>
    </row>
    <row r="4" spans="1:9" ht="13.5" customHeight="1" x14ac:dyDescent="0.2"/>
    <row r="5" spans="1:9" s="33" customFormat="1" ht="39.950000000000003" customHeight="1" x14ac:dyDescent="0.2">
      <c r="A5" s="26" t="s">
        <v>67</v>
      </c>
      <c r="B5" s="26" t="s">
        <v>33</v>
      </c>
      <c r="C5" s="12" t="s">
        <v>32</v>
      </c>
      <c r="D5" s="32" t="s">
        <v>41</v>
      </c>
      <c r="E5" s="32" t="s">
        <v>77</v>
      </c>
      <c r="G5" s="34" t="e">
        <f>SUM(G6:G28)</f>
        <v>#REF!</v>
      </c>
    </row>
    <row r="6" spans="1:9" ht="50.1" customHeight="1" x14ac:dyDescent="0.2">
      <c r="A6" s="31" t="s">
        <v>75</v>
      </c>
      <c r="B6" s="27" t="s">
        <v>0</v>
      </c>
      <c r="C6" s="23" t="s">
        <v>35</v>
      </c>
      <c r="D6" s="18" t="s">
        <v>36</v>
      </c>
      <c r="E6" s="19" t="s">
        <v>78</v>
      </c>
      <c r="F6" s="5"/>
      <c r="G6" s="7" t="e">
        <f>ROUND(#REF!*#REF!,2)</f>
        <v>#REF!</v>
      </c>
      <c r="H6" s="1" t="s">
        <v>3</v>
      </c>
      <c r="I6" s="6" t="s">
        <v>4</v>
      </c>
    </row>
    <row r="7" spans="1:9" ht="51" customHeight="1" x14ac:dyDescent="0.2">
      <c r="A7" s="38" t="s">
        <v>68</v>
      </c>
      <c r="B7" s="28" t="s">
        <v>1</v>
      </c>
      <c r="C7" s="24" t="s">
        <v>37</v>
      </c>
      <c r="D7" s="4" t="s">
        <v>39</v>
      </c>
      <c r="E7" s="15" t="s">
        <v>79</v>
      </c>
      <c r="F7" s="5"/>
      <c r="G7" s="7" t="e">
        <f>ROUND(#REF!*#REF!,2)</f>
        <v>#REF!</v>
      </c>
      <c r="H7" s="1" t="s">
        <v>3</v>
      </c>
      <c r="I7" s="6" t="s">
        <v>5</v>
      </c>
    </row>
    <row r="8" spans="1:9" ht="51" customHeight="1" x14ac:dyDescent="0.2">
      <c r="A8" s="45"/>
      <c r="B8" s="28" t="s">
        <v>6</v>
      </c>
      <c r="C8" s="24" t="s">
        <v>38</v>
      </c>
      <c r="D8" s="4" t="s">
        <v>39</v>
      </c>
      <c r="E8" s="15" t="s">
        <v>79</v>
      </c>
      <c r="F8" s="5"/>
      <c r="G8" s="7" t="e">
        <f>ROUND(#REF!*#REF!,2)</f>
        <v>#REF!</v>
      </c>
      <c r="H8" s="1" t="s">
        <v>3</v>
      </c>
      <c r="I8" s="6" t="s">
        <v>5</v>
      </c>
    </row>
    <row r="9" spans="1:9" ht="65.25" customHeight="1" x14ac:dyDescent="0.2">
      <c r="A9" s="45"/>
      <c r="B9" s="28" t="s">
        <v>2</v>
      </c>
      <c r="C9" s="24" t="s">
        <v>40</v>
      </c>
      <c r="D9" s="4" t="s">
        <v>48</v>
      </c>
      <c r="E9" s="15" t="s">
        <v>80</v>
      </c>
      <c r="F9" s="5"/>
      <c r="G9" s="7" t="e">
        <f>ROUND(#REF!*#REF!,2)</f>
        <v>#REF!</v>
      </c>
      <c r="H9" s="1" t="s">
        <v>3</v>
      </c>
      <c r="I9" s="6" t="s">
        <v>7</v>
      </c>
    </row>
    <row r="10" spans="1:9" ht="51" customHeight="1" x14ac:dyDescent="0.2">
      <c r="A10" s="45"/>
      <c r="B10" s="28" t="s">
        <v>8</v>
      </c>
      <c r="C10" s="24" t="s">
        <v>42</v>
      </c>
      <c r="D10" s="4" t="s">
        <v>39</v>
      </c>
      <c r="E10" s="15" t="s">
        <v>81</v>
      </c>
      <c r="F10" s="5"/>
      <c r="G10" s="7" t="e">
        <f>ROUND(#REF!*#REF!,2)</f>
        <v>#REF!</v>
      </c>
      <c r="H10" s="1" t="s">
        <v>3</v>
      </c>
      <c r="I10" s="6" t="s">
        <v>9</v>
      </c>
    </row>
    <row r="11" spans="1:9" ht="50.1" customHeight="1" x14ac:dyDescent="0.2">
      <c r="A11" s="45"/>
      <c r="B11" s="28" t="s">
        <v>10</v>
      </c>
      <c r="C11" s="24" t="s">
        <v>43</v>
      </c>
      <c r="D11" s="4" t="s">
        <v>44</v>
      </c>
      <c r="E11" s="15" t="s">
        <v>82</v>
      </c>
      <c r="F11" s="5"/>
      <c r="G11" s="7" t="e">
        <f>ROUND(#REF!*#REF!,2)</f>
        <v>#REF!</v>
      </c>
      <c r="H11" s="1" t="s">
        <v>3</v>
      </c>
      <c r="I11" s="6" t="s">
        <v>11</v>
      </c>
    </row>
    <row r="12" spans="1:9" ht="50.1" customHeight="1" x14ac:dyDescent="0.2">
      <c r="A12" s="39"/>
      <c r="B12" s="28"/>
      <c r="C12" s="24" t="s">
        <v>45</v>
      </c>
      <c r="D12" s="16" t="s">
        <v>46</v>
      </c>
      <c r="E12" s="17" t="s">
        <v>47</v>
      </c>
      <c r="F12" s="5"/>
      <c r="G12" s="7" t="e">
        <f>ROUND(#REF!*#REF!,2)</f>
        <v>#REF!</v>
      </c>
      <c r="H12" s="1" t="s">
        <v>3</v>
      </c>
      <c r="I12" s="6" t="s">
        <v>11</v>
      </c>
    </row>
    <row r="13" spans="1:9" ht="51" customHeight="1" x14ac:dyDescent="0.2">
      <c r="A13" s="40" t="s">
        <v>69</v>
      </c>
      <c r="B13" s="27" t="s">
        <v>12</v>
      </c>
      <c r="C13" s="23" t="s">
        <v>49</v>
      </c>
      <c r="D13" s="18" t="s">
        <v>39</v>
      </c>
      <c r="E13" s="19" t="s">
        <v>81</v>
      </c>
      <c r="F13" s="5"/>
      <c r="G13" s="7" t="e">
        <f>ROUND(#REF!*#REF!,2)</f>
        <v>#REF!</v>
      </c>
      <c r="H13" s="1" t="s">
        <v>3</v>
      </c>
      <c r="I13" s="6" t="s">
        <v>13</v>
      </c>
    </row>
    <row r="14" spans="1:9" ht="51" customHeight="1" x14ac:dyDescent="0.2">
      <c r="A14" s="41"/>
      <c r="B14" s="27" t="s">
        <v>14</v>
      </c>
      <c r="C14" s="23" t="s">
        <v>50</v>
      </c>
      <c r="D14" s="18" t="s">
        <v>39</v>
      </c>
      <c r="E14" s="19" t="s">
        <v>81</v>
      </c>
      <c r="F14" s="5"/>
      <c r="G14" s="7" t="e">
        <f>ROUND(#REF!*#REF!,2)</f>
        <v>#REF!</v>
      </c>
      <c r="H14" s="1" t="s">
        <v>3</v>
      </c>
      <c r="I14" s="6" t="s">
        <v>15</v>
      </c>
    </row>
    <row r="15" spans="1:9" ht="50.1" customHeight="1" x14ac:dyDescent="0.2">
      <c r="A15" s="42"/>
      <c r="B15" s="27"/>
      <c r="C15" s="23" t="s">
        <v>51</v>
      </c>
      <c r="D15" s="20" t="s">
        <v>46</v>
      </c>
      <c r="E15" s="21" t="s">
        <v>47</v>
      </c>
      <c r="F15" s="5"/>
      <c r="G15" s="7" t="e">
        <f>ROUND(#REF!*#REF!,2)</f>
        <v>#REF!</v>
      </c>
      <c r="H15" s="1" t="s">
        <v>3</v>
      </c>
      <c r="I15" s="6" t="s">
        <v>11</v>
      </c>
    </row>
    <row r="16" spans="1:9" ht="66" customHeight="1" x14ac:dyDescent="0.2">
      <c r="A16" s="38" t="s">
        <v>70</v>
      </c>
      <c r="B16" s="28" t="s">
        <v>16</v>
      </c>
      <c r="C16" s="25" t="s">
        <v>52</v>
      </c>
      <c r="D16" s="4" t="s">
        <v>48</v>
      </c>
      <c r="E16" s="15" t="s">
        <v>80</v>
      </c>
      <c r="F16" s="5"/>
      <c r="G16" s="7" t="e">
        <f>ROUND(#REF!*#REF!,2)</f>
        <v>#REF!</v>
      </c>
      <c r="H16" s="1" t="s">
        <v>3</v>
      </c>
      <c r="I16" s="6" t="s">
        <v>17</v>
      </c>
    </row>
    <row r="17" spans="1:9" ht="51" customHeight="1" x14ac:dyDescent="0.2">
      <c r="A17" s="39"/>
      <c r="B17" s="28" t="s">
        <v>18</v>
      </c>
      <c r="C17" s="24" t="s">
        <v>53</v>
      </c>
      <c r="D17" s="4" t="s">
        <v>39</v>
      </c>
      <c r="E17" s="15" t="s">
        <v>81</v>
      </c>
      <c r="F17" s="5"/>
      <c r="G17" s="7" t="e">
        <f>ROUND(#REF!*#REF!,2)</f>
        <v>#REF!</v>
      </c>
      <c r="H17" s="1" t="s">
        <v>3</v>
      </c>
      <c r="I17" s="6" t="s">
        <v>19</v>
      </c>
    </row>
    <row r="18" spans="1:9" ht="51" customHeight="1" x14ac:dyDescent="0.2">
      <c r="A18" s="40" t="s">
        <v>71</v>
      </c>
      <c r="B18" s="27">
        <v>11</v>
      </c>
      <c r="C18" s="23" t="s">
        <v>54</v>
      </c>
      <c r="D18" s="18" t="s">
        <v>39</v>
      </c>
      <c r="E18" s="19" t="s">
        <v>81</v>
      </c>
      <c r="F18" s="5"/>
      <c r="G18" s="7" t="e">
        <f>ROUND(#REF!*#REF!,2)</f>
        <v>#REF!</v>
      </c>
      <c r="H18" s="1" t="s">
        <v>3</v>
      </c>
      <c r="I18" s="6" t="s">
        <v>20</v>
      </c>
    </row>
    <row r="19" spans="1:9" ht="50.1" customHeight="1" x14ac:dyDescent="0.2">
      <c r="A19" s="42"/>
      <c r="B19" s="27">
        <v>12</v>
      </c>
      <c r="C19" s="23" t="s">
        <v>55</v>
      </c>
      <c r="D19" s="18" t="s">
        <v>39</v>
      </c>
      <c r="E19" s="19" t="s">
        <v>76</v>
      </c>
      <c r="F19" s="5"/>
      <c r="G19" s="7" t="e">
        <f>ROUND(#REF!*#REF!,2)</f>
        <v>#REF!</v>
      </c>
      <c r="H19" s="1" t="s">
        <v>3</v>
      </c>
      <c r="I19" s="6" t="s">
        <v>21</v>
      </c>
    </row>
    <row r="20" spans="1:9" ht="64.5" customHeight="1" x14ac:dyDescent="0.2">
      <c r="A20" s="38" t="s">
        <v>72</v>
      </c>
      <c r="B20" s="28">
        <v>13</v>
      </c>
      <c r="C20" s="24" t="s">
        <v>56</v>
      </c>
      <c r="D20" s="4" t="s">
        <v>48</v>
      </c>
      <c r="E20" s="15" t="s">
        <v>80</v>
      </c>
      <c r="F20" s="5"/>
      <c r="G20" s="7" t="e">
        <f>ROUND(#REF!*#REF!,2)</f>
        <v>#REF!</v>
      </c>
      <c r="H20" s="1" t="s">
        <v>3</v>
      </c>
      <c r="I20" s="6" t="s">
        <v>22</v>
      </c>
    </row>
    <row r="21" spans="1:9" ht="51" customHeight="1" x14ac:dyDescent="0.2">
      <c r="A21" s="39"/>
      <c r="B21" s="28">
        <v>14</v>
      </c>
      <c r="C21" s="24" t="s">
        <v>57</v>
      </c>
      <c r="D21" s="4" t="s">
        <v>39</v>
      </c>
      <c r="E21" s="15" t="s">
        <v>81</v>
      </c>
      <c r="F21" s="5"/>
      <c r="G21" s="7" t="e">
        <f>ROUND(#REF!*#REF!,2)</f>
        <v>#REF!</v>
      </c>
      <c r="H21" s="1" t="s">
        <v>3</v>
      </c>
      <c r="I21" s="6" t="s">
        <v>23</v>
      </c>
    </row>
    <row r="22" spans="1:9" ht="64.5" customHeight="1" x14ac:dyDescent="0.2">
      <c r="A22" s="31" t="s">
        <v>72</v>
      </c>
      <c r="B22" s="27">
        <v>15</v>
      </c>
      <c r="C22" s="23" t="s">
        <v>58</v>
      </c>
      <c r="D22" s="18" t="s">
        <v>48</v>
      </c>
      <c r="E22" s="19" t="s">
        <v>80</v>
      </c>
      <c r="F22" s="5"/>
      <c r="G22" s="7" t="e">
        <f>ROUND(#REF!*#REF!,2)</f>
        <v>#REF!</v>
      </c>
      <c r="H22" s="1" t="s">
        <v>3</v>
      </c>
      <c r="I22" s="6" t="s">
        <v>24</v>
      </c>
    </row>
    <row r="23" spans="1:9" ht="51" customHeight="1" x14ac:dyDescent="0.2">
      <c r="A23" s="38" t="s">
        <v>73</v>
      </c>
      <c r="B23" s="28">
        <v>16</v>
      </c>
      <c r="C23" s="24" t="s">
        <v>59</v>
      </c>
      <c r="D23" s="4" t="s">
        <v>39</v>
      </c>
      <c r="E23" s="15" t="s">
        <v>81</v>
      </c>
      <c r="F23" s="5"/>
      <c r="G23" s="7" t="e">
        <f>ROUND(#REF!*#REF!,2)</f>
        <v>#REF!</v>
      </c>
      <c r="H23" s="1" t="s">
        <v>3</v>
      </c>
      <c r="I23" s="6" t="s">
        <v>25</v>
      </c>
    </row>
    <row r="24" spans="1:9" ht="50.1" customHeight="1" x14ac:dyDescent="0.2">
      <c r="A24" s="39"/>
      <c r="B24" s="28">
        <v>17</v>
      </c>
      <c r="C24" s="24" t="s">
        <v>60</v>
      </c>
      <c r="D24" s="4" t="s">
        <v>61</v>
      </c>
      <c r="E24" s="15" t="s">
        <v>82</v>
      </c>
      <c r="F24" s="5"/>
      <c r="G24" s="7" t="e">
        <f>ROUND(#REF!*#REF!,2)</f>
        <v>#REF!</v>
      </c>
      <c r="H24" s="1" t="s">
        <v>3</v>
      </c>
      <c r="I24" s="6" t="s">
        <v>25</v>
      </c>
    </row>
    <row r="25" spans="1:9" ht="50.1" customHeight="1" x14ac:dyDescent="0.2">
      <c r="A25" s="40" t="s">
        <v>73</v>
      </c>
      <c r="B25" s="27">
        <v>18</v>
      </c>
      <c r="C25" s="23" t="s">
        <v>62</v>
      </c>
      <c r="D25" s="18" t="s">
        <v>44</v>
      </c>
      <c r="E25" s="19" t="s">
        <v>82</v>
      </c>
      <c r="F25" s="5"/>
      <c r="G25" s="7" t="e">
        <f>ROUND(#REF!*#REF!,2)</f>
        <v>#REF!</v>
      </c>
      <c r="H25" s="1" t="s">
        <v>3</v>
      </c>
      <c r="I25" s="6" t="s">
        <v>26</v>
      </c>
    </row>
    <row r="26" spans="1:9" ht="50.1" customHeight="1" x14ac:dyDescent="0.2">
      <c r="A26" s="41"/>
      <c r="B26" s="27">
        <v>19</v>
      </c>
      <c r="C26" s="23" t="s">
        <v>65</v>
      </c>
      <c r="D26" s="18" t="s">
        <v>66</v>
      </c>
      <c r="E26" s="19" t="s">
        <v>83</v>
      </c>
      <c r="F26" s="5"/>
      <c r="G26" s="7" t="e">
        <f>ROUND(#REF!*#REF!,2)</f>
        <v>#REF!</v>
      </c>
      <c r="H26" s="1" t="s">
        <v>3</v>
      </c>
      <c r="I26" s="6" t="s">
        <v>27</v>
      </c>
    </row>
    <row r="27" spans="1:9" ht="50.1" customHeight="1" x14ac:dyDescent="0.2">
      <c r="A27" s="42"/>
      <c r="B27" s="27">
        <v>20</v>
      </c>
      <c r="C27" s="23" t="s">
        <v>64</v>
      </c>
      <c r="D27" s="18" t="s">
        <v>66</v>
      </c>
      <c r="E27" s="19" t="s">
        <v>83</v>
      </c>
      <c r="F27" s="5"/>
      <c r="G27" s="7"/>
      <c r="H27" s="1"/>
      <c r="I27" s="6"/>
    </row>
    <row r="28" spans="1:9" ht="51" customHeight="1" x14ac:dyDescent="0.2">
      <c r="A28" s="30" t="s">
        <v>74</v>
      </c>
      <c r="B28" s="28">
        <v>21</v>
      </c>
      <c r="C28" s="24" t="s">
        <v>63</v>
      </c>
      <c r="D28" s="4" t="s">
        <v>39</v>
      </c>
      <c r="E28" s="15" t="s">
        <v>81</v>
      </c>
      <c r="F28" s="5"/>
      <c r="G28" s="7" t="e">
        <f>ROUND(#REF!*#REF!,2)</f>
        <v>#REF!</v>
      </c>
      <c r="H28" s="1" t="s">
        <v>3</v>
      </c>
      <c r="I28" s="6" t="s">
        <v>28</v>
      </c>
    </row>
    <row r="29" spans="1:9" s="9" customFormat="1" ht="22.9" customHeight="1" x14ac:dyDescent="0.2">
      <c r="A29" s="29"/>
      <c r="C29" s="10"/>
      <c r="D29" s="11"/>
      <c r="E29" s="14"/>
      <c r="G29" s="3"/>
    </row>
    <row r="30" spans="1:9" s="9" customFormat="1" ht="30" customHeight="1" x14ac:dyDescent="0.2">
      <c r="A30" s="52" t="s">
        <v>87</v>
      </c>
      <c r="B30" s="52"/>
      <c r="C30" s="52"/>
      <c r="D30" s="52"/>
      <c r="E30" s="52"/>
      <c r="G30" s="3" t="e">
        <f>#REF!</f>
        <v>#REF!</v>
      </c>
    </row>
    <row r="31" spans="1:9" s="1" customFormat="1" ht="30" customHeight="1" x14ac:dyDescent="0.2">
      <c r="A31" s="49"/>
      <c r="B31" s="46" t="s">
        <v>91</v>
      </c>
      <c r="C31" s="47"/>
      <c r="D31" s="47"/>
      <c r="E31" s="48"/>
      <c r="F31" s="50"/>
      <c r="G31" s="51" t="e">
        <f>ROUND(#REF!*#REF!,2)</f>
        <v>#REF!</v>
      </c>
      <c r="H31" s="1" t="s">
        <v>29</v>
      </c>
      <c r="I31" s="6" t="s">
        <v>30</v>
      </c>
    </row>
    <row r="32" spans="1:9" ht="30" customHeight="1" x14ac:dyDescent="0.2">
      <c r="B32" s="35"/>
      <c r="C32" s="36"/>
      <c r="D32" s="36"/>
      <c r="E32" s="37"/>
      <c r="F32" s="5"/>
      <c r="G32" s="7" t="e">
        <f>ROUND(#REF!*#REF!,2)</f>
        <v>#REF!</v>
      </c>
      <c r="H32" s="1" t="s">
        <v>29</v>
      </c>
      <c r="I32" s="6" t="s">
        <v>31</v>
      </c>
    </row>
    <row r="33" spans="1:7" s="9" customFormat="1" ht="30" customHeight="1" x14ac:dyDescent="0.2">
      <c r="A33" s="43" t="s">
        <v>89</v>
      </c>
      <c r="B33" s="43"/>
      <c r="C33" s="43"/>
      <c r="D33" s="43"/>
      <c r="E33" s="43"/>
      <c r="G33" s="3" t="e">
        <f>#REF!</f>
        <v>#REF!</v>
      </c>
    </row>
    <row r="34" spans="1:7" ht="30" customHeight="1" x14ac:dyDescent="0.2">
      <c r="B34" s="46" t="s">
        <v>90</v>
      </c>
      <c r="C34" s="47"/>
      <c r="D34" s="47"/>
      <c r="E34" s="48"/>
    </row>
    <row r="35" spans="1:7" ht="30" customHeight="1" x14ac:dyDescent="0.2">
      <c r="B35" s="46" t="s">
        <v>84</v>
      </c>
      <c r="C35" s="47"/>
      <c r="D35" s="47"/>
      <c r="E35" s="48"/>
    </row>
    <row r="36" spans="1:7" ht="30" customHeight="1" x14ac:dyDescent="0.2">
      <c r="B36" s="46" t="s">
        <v>85</v>
      </c>
      <c r="C36" s="47"/>
      <c r="D36" s="47"/>
      <c r="E36" s="48"/>
    </row>
    <row r="37" spans="1:7" ht="33.75" customHeight="1" x14ac:dyDescent="0.2">
      <c r="B37" s="46" t="s">
        <v>86</v>
      </c>
      <c r="C37" s="47"/>
      <c r="D37" s="47"/>
      <c r="E37" s="48"/>
    </row>
    <row r="38" spans="1:7" ht="30" customHeight="1" x14ac:dyDescent="0.2">
      <c r="B38" s="46" t="s">
        <v>92</v>
      </c>
      <c r="C38" s="47"/>
      <c r="D38" s="47"/>
      <c r="E38" s="48"/>
    </row>
    <row r="39" spans="1:7" ht="30" customHeight="1" x14ac:dyDescent="0.2">
      <c r="B39" s="46" t="s">
        <v>88</v>
      </c>
      <c r="C39" s="47"/>
      <c r="D39" s="47"/>
      <c r="E39" s="48"/>
    </row>
  </sheetData>
  <mergeCells count="18">
    <mergeCell ref="B39:E39"/>
    <mergeCell ref="B37:E37"/>
    <mergeCell ref="B38:E38"/>
    <mergeCell ref="A20:A21"/>
    <mergeCell ref="B35:E35"/>
    <mergeCell ref="B36:E36"/>
    <mergeCell ref="A33:E33"/>
    <mergeCell ref="B34:E34"/>
    <mergeCell ref="A3:E3"/>
    <mergeCell ref="A18:A19"/>
    <mergeCell ref="A13:A15"/>
    <mergeCell ref="A7:A12"/>
    <mergeCell ref="A16:A17"/>
    <mergeCell ref="B32:E32"/>
    <mergeCell ref="B31:E31"/>
    <mergeCell ref="A23:A24"/>
    <mergeCell ref="A25:A27"/>
    <mergeCell ref="A30:E30"/>
  </mergeCells>
  <pageMargins left="0.39370078740157483" right="0.39370078740157483" top="0.39370078740157483" bottom="0.39370078740157483" header="0" footer="0"/>
  <pageSetup paperSize="9" scale="83" fitToHeight="100" orientation="portrait" r:id="rId1"/>
  <headerFooter>
    <oddFooter>&amp;CStrana &amp;P z &amp;N</oddFooter>
  </headerFooter>
  <rowBreaks count="1" manualBreakCount="1">
    <brk id="2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Kolomuty oprava KNL</vt:lpstr>
      <vt:lpstr>'Kolomuty oprava KNL'!Oblast_tisku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user20</dc:creator>
  <cp:lastModifiedBy>Vocel Ales</cp:lastModifiedBy>
  <cp:lastPrinted>2025-06-30T09:06:53Z</cp:lastPrinted>
  <dcterms:created xsi:type="dcterms:W3CDTF">2023-08-31T21:23:21Z</dcterms:created>
  <dcterms:modified xsi:type="dcterms:W3CDTF">2025-06-30T09:07:14Z</dcterms:modified>
</cp:coreProperties>
</file>